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240" activeTab="0"/>
  </bookViews>
  <sheets>
    <sheet name="指标分配表" sheetId="1" r:id="rId1"/>
  </sheets>
  <definedNames>
    <definedName name="_xlnm._FilterDatabase" localSheetId="0" hidden="1">'指标分配表'!$A$2:$J$41</definedName>
  </definedNames>
  <calcPr fullCalcOnLoad="1"/>
</workbook>
</file>

<file path=xl/sharedStrings.xml><?xml version="1.0" encoding="utf-8"?>
<sst xmlns="http://schemas.openxmlformats.org/spreadsheetml/2006/main" count="61" uniqueCount="51">
  <si>
    <t>各学科家庭经济困难人数指标分配一览表</t>
  </si>
  <si>
    <t>序号</t>
  </si>
  <si>
    <t>专业</t>
  </si>
  <si>
    <t>博士</t>
  </si>
  <si>
    <t>硕士</t>
  </si>
  <si>
    <t>全日制非定向人数</t>
  </si>
  <si>
    <t>建档立卡人数
（指标单列）</t>
  </si>
  <si>
    <t>特殊困难</t>
  </si>
  <si>
    <t>特殊困难
(5%)</t>
  </si>
  <si>
    <t>一般困难</t>
  </si>
  <si>
    <t>一般困难
(10%)</t>
  </si>
  <si>
    <t>儿科学</t>
  </si>
  <si>
    <t>耳鼻咽喉科学</t>
  </si>
  <si>
    <t>妇产科学</t>
  </si>
  <si>
    <t>护理学</t>
  </si>
  <si>
    <t>——</t>
  </si>
  <si>
    <t>急诊医学、重症医学</t>
  </si>
  <si>
    <t>康复医学与理疗学、运动医学</t>
  </si>
  <si>
    <t>口腔医学</t>
  </si>
  <si>
    <t>老年医学</t>
  </si>
  <si>
    <t>临床病理学</t>
  </si>
  <si>
    <t>临床检验诊断学</t>
  </si>
  <si>
    <t>麻醉学</t>
  </si>
  <si>
    <t>内科学（传染病）</t>
  </si>
  <si>
    <t>内科学（风湿病）</t>
  </si>
  <si>
    <t>内科学（呼吸系病）</t>
  </si>
  <si>
    <t>内科学（内分泌与代谢病）</t>
  </si>
  <si>
    <t>内科学（肾病）</t>
  </si>
  <si>
    <t>内科学（消化系病）</t>
  </si>
  <si>
    <t>内科学（心血管病）</t>
  </si>
  <si>
    <t>内科学（血液病）</t>
  </si>
  <si>
    <t>皮肤病与性病学</t>
  </si>
  <si>
    <t>全科医学</t>
  </si>
  <si>
    <t>神经病学</t>
  </si>
  <si>
    <t>外科学（骨外）、骨科学</t>
  </si>
  <si>
    <t>外科学（泌尿外）</t>
  </si>
  <si>
    <t>外科学（普外）</t>
  </si>
  <si>
    <t>外科学（烧伤）</t>
  </si>
  <si>
    <t>外科学（神外）</t>
  </si>
  <si>
    <t>外科学（胸心外）</t>
  </si>
  <si>
    <t>外科学（整形）</t>
  </si>
  <si>
    <t>眼科学</t>
  </si>
  <si>
    <t>药理学、药学</t>
  </si>
  <si>
    <t>医学技术</t>
  </si>
  <si>
    <t>中西医结合临床</t>
  </si>
  <si>
    <t>肿瘤学、放射肿瘤学</t>
  </si>
  <si>
    <t>影像医学与核医学</t>
  </si>
  <si>
    <t>超声医学</t>
  </si>
  <si>
    <t>放射影像学</t>
  </si>
  <si>
    <t>核医学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</si>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</sst>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L3" sqref="L3"/>
    </sheetView>
  </sheetViews>
  <sheetFormatPr defaultColWidth="8.7109375" defaultRowHeight="12.75" customHeight="1"/>
  <cols>
    <col min="1" max="1" width="6.00390625" style="0" customWidth="1"/>
    <col min="2" max="2" width="29.57421875" style="0" customWidth="1"/>
    <col min="3" max="3" width="8.140625" style="0" customWidth="1"/>
    <col min="4" max="4" width="8.57421875" style="0" customWidth="1"/>
    <col min="5" max="5" width="10.57421875" style="0" customWidth="1"/>
    <col min="6" max="6" width="15.28125" style="0" customWidth="1"/>
    <col min="7" max="7" width="10.8515625" style="0" hidden="1" customWidth="1"/>
    <col min="8" max="8" width="10.421875" style="0" customWidth="1"/>
    <col min="9" max="9" width="11.8515625" style="0" hidden="1" customWidth="1"/>
    <col min="10" max="10" width="12.140625" style="0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5" t="s">
        <v>10</v>
      </c>
    </row>
    <row r="3" spans="1:10" ht="16.5" customHeight="1">
      <c r="A3" s="6">
        <v>1</v>
      </c>
      <c r="B3" s="6" t="s">
        <v>11</v>
      </c>
      <c r="C3" s="6">
        <v>2</v>
      </c>
      <c r="D3" s="7">
        <v>43</v>
      </c>
      <c r="E3" s="7">
        <f aca="true" t="shared" si="0" ref="E3:E15">C3+D3</f>
        <v>45</v>
      </c>
      <c r="F3" s="4">
        <v>4</v>
      </c>
      <c r="G3" s="4">
        <f>E3*0.05</f>
        <v>2.25</v>
      </c>
      <c r="H3" s="4">
        <v>2</v>
      </c>
      <c r="I3" s="15">
        <f>E3*0.1</f>
        <v>4.5</v>
      </c>
      <c r="J3" s="15">
        <v>5</v>
      </c>
    </row>
    <row r="4" spans="1:10" ht="16.5" customHeight="1">
      <c r="A4" s="6">
        <v>2</v>
      </c>
      <c r="B4" s="6" t="s">
        <v>12</v>
      </c>
      <c r="C4" s="6">
        <v>6</v>
      </c>
      <c r="D4" s="7">
        <v>27</v>
      </c>
      <c r="E4" s="7">
        <f t="shared" si="0"/>
        <v>33</v>
      </c>
      <c r="F4" s="4">
        <v>2</v>
      </c>
      <c r="G4" s="4">
        <f aca="true" t="shared" si="1" ref="G4:G41">E4*0.05</f>
        <v>1.6500000000000001</v>
      </c>
      <c r="H4" s="4">
        <v>2</v>
      </c>
      <c r="I4" s="4">
        <f aca="true" t="shared" si="2" ref="I4:I41">E4*0.1</f>
        <v>3.3000000000000003</v>
      </c>
      <c r="J4" s="4">
        <v>3</v>
      </c>
    </row>
    <row r="5" spans="1:10" ht="16.5" customHeight="1">
      <c r="A5" s="6">
        <v>3</v>
      </c>
      <c r="B5" s="6" t="s">
        <v>13</v>
      </c>
      <c r="C5" s="6">
        <v>12</v>
      </c>
      <c r="D5" s="7">
        <v>79</v>
      </c>
      <c r="E5" s="7">
        <f t="shared" si="0"/>
        <v>91</v>
      </c>
      <c r="F5" s="4">
        <v>3</v>
      </c>
      <c r="G5" s="4">
        <f t="shared" si="1"/>
        <v>4.55</v>
      </c>
      <c r="H5" s="4">
        <v>4</v>
      </c>
      <c r="I5" s="4">
        <f t="shared" si="2"/>
        <v>9.1</v>
      </c>
      <c r="J5" s="4">
        <v>9</v>
      </c>
    </row>
    <row r="6" spans="1:10" ht="16.5" customHeight="1">
      <c r="A6" s="6">
        <v>4</v>
      </c>
      <c r="B6" s="8" t="s">
        <v>14</v>
      </c>
      <c r="C6" s="6">
        <v>0</v>
      </c>
      <c r="D6" s="7">
        <v>4</v>
      </c>
      <c r="E6" s="7">
        <f t="shared" si="0"/>
        <v>4</v>
      </c>
      <c r="F6" s="4" t="s">
        <v>15</v>
      </c>
      <c r="G6" s="4">
        <f t="shared" si="1"/>
        <v>0.2</v>
      </c>
      <c r="H6" s="4">
        <v>0</v>
      </c>
      <c r="I6" s="4">
        <f t="shared" si="2"/>
        <v>0.4</v>
      </c>
      <c r="J6" s="4">
        <v>0</v>
      </c>
    </row>
    <row r="7" spans="1:10" ht="16.5" customHeight="1">
      <c r="A7" s="6">
        <v>5</v>
      </c>
      <c r="B7" s="8" t="s">
        <v>16</v>
      </c>
      <c r="C7" s="6">
        <v>1</v>
      </c>
      <c r="D7" s="7">
        <v>32</v>
      </c>
      <c r="E7" s="7">
        <f t="shared" si="0"/>
        <v>33</v>
      </c>
      <c r="F7" s="4">
        <v>4</v>
      </c>
      <c r="G7" s="4">
        <f t="shared" si="1"/>
        <v>1.6500000000000001</v>
      </c>
      <c r="H7" s="4">
        <v>2</v>
      </c>
      <c r="I7" s="4">
        <f t="shared" si="2"/>
        <v>3.3000000000000003</v>
      </c>
      <c r="J7" s="4">
        <v>3</v>
      </c>
    </row>
    <row r="8" spans="1:10" ht="16.5" customHeight="1">
      <c r="A8" s="6">
        <v>6</v>
      </c>
      <c r="B8" s="8" t="s">
        <v>17</v>
      </c>
      <c r="C8" s="6">
        <v>0</v>
      </c>
      <c r="D8" s="7">
        <v>18</v>
      </c>
      <c r="E8" s="7">
        <f t="shared" si="0"/>
        <v>18</v>
      </c>
      <c r="F8" s="4">
        <v>1</v>
      </c>
      <c r="G8" s="4">
        <f t="shared" si="1"/>
        <v>0.9</v>
      </c>
      <c r="H8" s="4">
        <v>1</v>
      </c>
      <c r="I8" s="4">
        <f t="shared" si="2"/>
        <v>1.8</v>
      </c>
      <c r="J8" s="4">
        <v>2</v>
      </c>
    </row>
    <row r="9" spans="1:10" ht="16.5" customHeight="1">
      <c r="A9" s="6">
        <v>7</v>
      </c>
      <c r="B9" s="8" t="s">
        <v>18</v>
      </c>
      <c r="C9" s="6">
        <v>1</v>
      </c>
      <c r="D9" s="7">
        <v>15</v>
      </c>
      <c r="E9" s="7">
        <f t="shared" si="0"/>
        <v>16</v>
      </c>
      <c r="F9" s="4" t="s">
        <v>15</v>
      </c>
      <c r="G9" s="4">
        <f t="shared" si="1"/>
        <v>0.8</v>
      </c>
      <c r="H9" s="4">
        <v>1</v>
      </c>
      <c r="I9" s="4">
        <f t="shared" si="2"/>
        <v>1.6</v>
      </c>
      <c r="J9" s="4">
        <v>2</v>
      </c>
    </row>
    <row r="10" spans="1:10" ht="16.5" customHeight="1">
      <c r="A10" s="6">
        <v>8</v>
      </c>
      <c r="B10" s="8" t="s">
        <v>19</v>
      </c>
      <c r="C10" s="6">
        <v>2</v>
      </c>
      <c r="D10" s="7">
        <v>32</v>
      </c>
      <c r="E10" s="7">
        <f t="shared" si="0"/>
        <v>34</v>
      </c>
      <c r="F10" s="4">
        <v>2</v>
      </c>
      <c r="G10" s="4">
        <f t="shared" si="1"/>
        <v>1.7000000000000002</v>
      </c>
      <c r="H10" s="4">
        <v>2</v>
      </c>
      <c r="I10" s="4">
        <f t="shared" si="2"/>
        <v>3.4000000000000004</v>
      </c>
      <c r="J10" s="4">
        <v>3</v>
      </c>
    </row>
    <row r="11" spans="1:10" ht="16.5" customHeight="1">
      <c r="A11" s="6">
        <v>9</v>
      </c>
      <c r="B11" s="8" t="s">
        <v>20</v>
      </c>
      <c r="C11" s="6">
        <v>0</v>
      </c>
      <c r="D11" s="7">
        <v>13</v>
      </c>
      <c r="E11" s="7">
        <f t="shared" si="0"/>
        <v>13</v>
      </c>
      <c r="F11" s="4">
        <v>2</v>
      </c>
      <c r="G11" s="4">
        <f t="shared" si="1"/>
        <v>0.65</v>
      </c>
      <c r="H11" s="4">
        <v>1</v>
      </c>
      <c r="I11" s="4">
        <f t="shared" si="2"/>
        <v>1.3</v>
      </c>
      <c r="J11" s="4">
        <v>1</v>
      </c>
    </row>
    <row r="12" spans="1:10" ht="16.5" customHeight="1">
      <c r="A12" s="6">
        <v>10</v>
      </c>
      <c r="B12" s="8" t="s">
        <v>21</v>
      </c>
      <c r="C12" s="6">
        <v>6</v>
      </c>
      <c r="D12" s="7">
        <v>37</v>
      </c>
      <c r="E12" s="7">
        <f t="shared" si="0"/>
        <v>43</v>
      </c>
      <c r="F12" s="4">
        <v>4</v>
      </c>
      <c r="G12" s="4">
        <f t="shared" si="1"/>
        <v>2.15</v>
      </c>
      <c r="H12" s="4">
        <v>2</v>
      </c>
      <c r="I12" s="4">
        <f t="shared" si="2"/>
        <v>4.3</v>
      </c>
      <c r="J12" s="4">
        <v>4</v>
      </c>
    </row>
    <row r="13" spans="1:10" ht="16.5" customHeight="1">
      <c r="A13" s="6">
        <v>11</v>
      </c>
      <c r="B13" s="8" t="s">
        <v>22</v>
      </c>
      <c r="C13" s="6">
        <v>8</v>
      </c>
      <c r="D13" s="7">
        <v>54</v>
      </c>
      <c r="E13" s="7">
        <f t="shared" si="0"/>
        <v>62</v>
      </c>
      <c r="F13" s="4">
        <v>3</v>
      </c>
      <c r="G13" s="4">
        <f t="shared" si="1"/>
        <v>3.1</v>
      </c>
      <c r="H13" s="4">
        <v>3</v>
      </c>
      <c r="I13" s="4">
        <f t="shared" si="2"/>
        <v>6.2</v>
      </c>
      <c r="J13" s="4">
        <v>6</v>
      </c>
    </row>
    <row r="14" spans="1:10" ht="16.5" customHeight="1">
      <c r="A14" s="6">
        <v>12</v>
      </c>
      <c r="B14" s="8" t="s">
        <v>23</v>
      </c>
      <c r="C14" s="6">
        <v>10</v>
      </c>
      <c r="D14" s="7">
        <v>33</v>
      </c>
      <c r="E14" s="7">
        <f t="shared" si="0"/>
        <v>43</v>
      </c>
      <c r="F14" s="4">
        <v>3</v>
      </c>
      <c r="G14" s="4">
        <f t="shared" si="1"/>
        <v>2.15</v>
      </c>
      <c r="H14" s="4">
        <v>2</v>
      </c>
      <c r="I14" s="4">
        <f t="shared" si="2"/>
        <v>4.3</v>
      </c>
      <c r="J14" s="4">
        <v>4</v>
      </c>
    </row>
    <row r="15" spans="1:10" ht="16.5" customHeight="1">
      <c r="A15" s="6">
        <v>13</v>
      </c>
      <c r="B15" s="8" t="s">
        <v>24</v>
      </c>
      <c r="C15" s="6">
        <v>9</v>
      </c>
      <c r="D15" s="7">
        <v>16</v>
      </c>
      <c r="E15" s="7">
        <f t="shared" si="0"/>
        <v>25</v>
      </c>
      <c r="F15" s="4">
        <v>2</v>
      </c>
      <c r="G15" s="4">
        <f t="shared" si="1"/>
        <v>1.25</v>
      </c>
      <c r="H15" s="4">
        <v>1</v>
      </c>
      <c r="I15" s="15">
        <f t="shared" si="2"/>
        <v>2.5</v>
      </c>
      <c r="J15" s="15">
        <v>3</v>
      </c>
    </row>
    <row r="16" spans="1:10" s="1" customFormat="1" ht="16.5" customHeight="1">
      <c r="A16" s="6">
        <v>14</v>
      </c>
      <c r="B16" s="8" t="s">
        <v>25</v>
      </c>
      <c r="C16" s="9">
        <v>13</v>
      </c>
      <c r="D16" s="10">
        <v>32</v>
      </c>
      <c r="E16" s="10">
        <v>45</v>
      </c>
      <c r="F16" s="4">
        <v>1</v>
      </c>
      <c r="G16" s="4">
        <f t="shared" si="1"/>
        <v>2.25</v>
      </c>
      <c r="H16" s="4">
        <v>2</v>
      </c>
      <c r="I16" s="15">
        <f t="shared" si="2"/>
        <v>4.5</v>
      </c>
      <c r="J16" s="15">
        <v>5</v>
      </c>
    </row>
    <row r="17" spans="1:10" ht="16.5" customHeight="1">
      <c r="A17" s="6">
        <v>15</v>
      </c>
      <c r="B17" s="8" t="s">
        <v>26</v>
      </c>
      <c r="C17" s="6">
        <v>6</v>
      </c>
      <c r="D17" s="7">
        <v>33</v>
      </c>
      <c r="E17" s="7">
        <f aca="true" t="shared" si="3" ref="E17:E24">C17+D17</f>
        <v>39</v>
      </c>
      <c r="F17" s="4">
        <v>1</v>
      </c>
      <c r="G17" s="4">
        <f t="shared" si="1"/>
        <v>1.9500000000000002</v>
      </c>
      <c r="H17" s="4">
        <v>2</v>
      </c>
      <c r="I17" s="4">
        <f t="shared" si="2"/>
        <v>3.9000000000000004</v>
      </c>
      <c r="J17" s="4">
        <v>4</v>
      </c>
    </row>
    <row r="18" spans="1:10" ht="16.5" customHeight="1">
      <c r="A18" s="6">
        <v>16</v>
      </c>
      <c r="B18" s="8" t="s">
        <v>27</v>
      </c>
      <c r="C18" s="6">
        <v>7</v>
      </c>
      <c r="D18" s="7">
        <v>25</v>
      </c>
      <c r="E18" s="7">
        <f t="shared" si="3"/>
        <v>32</v>
      </c>
      <c r="F18" s="4">
        <v>1</v>
      </c>
      <c r="G18" s="4">
        <f t="shared" si="1"/>
        <v>1.6</v>
      </c>
      <c r="H18" s="4">
        <v>2</v>
      </c>
      <c r="I18" s="4">
        <f t="shared" si="2"/>
        <v>3.2</v>
      </c>
      <c r="J18" s="4">
        <v>3</v>
      </c>
    </row>
    <row r="19" spans="1:10" ht="16.5" customHeight="1">
      <c r="A19" s="6">
        <v>17</v>
      </c>
      <c r="B19" s="8" t="s">
        <v>28</v>
      </c>
      <c r="C19" s="6">
        <v>5</v>
      </c>
      <c r="D19" s="7">
        <v>40</v>
      </c>
      <c r="E19" s="7">
        <f t="shared" si="3"/>
        <v>45</v>
      </c>
      <c r="F19" s="4">
        <v>2</v>
      </c>
      <c r="G19" s="4">
        <f t="shared" si="1"/>
        <v>2.25</v>
      </c>
      <c r="H19" s="4">
        <v>2</v>
      </c>
      <c r="I19" s="15">
        <f t="shared" si="2"/>
        <v>4.5</v>
      </c>
      <c r="J19" s="15">
        <v>5</v>
      </c>
    </row>
    <row r="20" spans="1:10" ht="16.5" customHeight="1">
      <c r="A20" s="6">
        <v>18</v>
      </c>
      <c r="B20" s="8" t="s">
        <v>29</v>
      </c>
      <c r="C20" s="6">
        <v>2</v>
      </c>
      <c r="D20" s="7">
        <v>32</v>
      </c>
      <c r="E20" s="7">
        <f t="shared" si="3"/>
        <v>34</v>
      </c>
      <c r="F20" s="4" t="s">
        <v>15</v>
      </c>
      <c r="G20" s="4">
        <f t="shared" si="1"/>
        <v>1.7000000000000002</v>
      </c>
      <c r="H20" s="4">
        <v>2</v>
      </c>
      <c r="I20" s="4">
        <f t="shared" si="2"/>
        <v>3.4000000000000004</v>
      </c>
      <c r="J20" s="4">
        <v>3</v>
      </c>
    </row>
    <row r="21" spans="1:10" ht="16.5" customHeight="1">
      <c r="A21" s="6">
        <v>19</v>
      </c>
      <c r="B21" s="8" t="s">
        <v>30</v>
      </c>
      <c r="C21" s="6">
        <v>2</v>
      </c>
      <c r="D21" s="7">
        <v>19</v>
      </c>
      <c r="E21" s="7">
        <f t="shared" si="3"/>
        <v>21</v>
      </c>
      <c r="F21" s="4" t="s">
        <v>15</v>
      </c>
      <c r="G21" s="4">
        <f t="shared" si="1"/>
        <v>1.05</v>
      </c>
      <c r="H21" s="4">
        <v>1</v>
      </c>
      <c r="I21" s="4">
        <f t="shared" si="2"/>
        <v>2.1</v>
      </c>
      <c r="J21" s="4">
        <v>2</v>
      </c>
    </row>
    <row r="22" spans="1:10" ht="16.5" customHeight="1">
      <c r="A22" s="6">
        <v>20</v>
      </c>
      <c r="B22" s="8" t="s">
        <v>31</v>
      </c>
      <c r="C22" s="6">
        <v>8</v>
      </c>
      <c r="D22" s="7">
        <v>57</v>
      </c>
      <c r="E22" s="7">
        <f t="shared" si="3"/>
        <v>65</v>
      </c>
      <c r="F22" s="4">
        <v>3</v>
      </c>
      <c r="G22" s="4">
        <f t="shared" si="1"/>
        <v>3.25</v>
      </c>
      <c r="H22" s="4">
        <v>3</v>
      </c>
      <c r="I22" s="15">
        <f t="shared" si="2"/>
        <v>6.5</v>
      </c>
      <c r="J22" s="15">
        <v>7</v>
      </c>
    </row>
    <row r="23" spans="1:10" ht="16.5" customHeight="1">
      <c r="A23" s="6">
        <v>21</v>
      </c>
      <c r="B23" s="8" t="s">
        <v>32</v>
      </c>
      <c r="C23" s="6">
        <v>0</v>
      </c>
      <c r="D23" s="7">
        <v>26</v>
      </c>
      <c r="E23" s="7">
        <f t="shared" si="3"/>
        <v>26</v>
      </c>
      <c r="F23" s="4">
        <v>4</v>
      </c>
      <c r="G23" s="4">
        <f t="shared" si="1"/>
        <v>1.3</v>
      </c>
      <c r="H23" s="4">
        <v>1</v>
      </c>
      <c r="I23" s="4">
        <f t="shared" si="2"/>
        <v>2.6</v>
      </c>
      <c r="J23" s="4">
        <v>3</v>
      </c>
    </row>
    <row r="24" spans="1:10" ht="16.5" customHeight="1">
      <c r="A24" s="6">
        <v>22</v>
      </c>
      <c r="B24" s="8" t="s">
        <v>33</v>
      </c>
      <c r="C24" s="6">
        <v>23</v>
      </c>
      <c r="D24" s="7">
        <v>60</v>
      </c>
      <c r="E24" s="7">
        <f t="shared" si="3"/>
        <v>83</v>
      </c>
      <c r="F24" s="4">
        <v>8</v>
      </c>
      <c r="G24" s="4">
        <f t="shared" si="1"/>
        <v>4.15</v>
      </c>
      <c r="H24" s="4">
        <v>4</v>
      </c>
      <c r="I24" s="4">
        <f t="shared" si="2"/>
        <v>8.3</v>
      </c>
      <c r="J24" s="4">
        <v>8</v>
      </c>
    </row>
    <row r="25" spans="1:10" ht="16.5" customHeight="1">
      <c r="A25" s="6">
        <v>23</v>
      </c>
      <c r="B25" s="8" t="s">
        <v>34</v>
      </c>
      <c r="C25" s="6">
        <v>24</v>
      </c>
      <c r="D25" s="7">
        <v>49</v>
      </c>
      <c r="E25" s="7">
        <v>73</v>
      </c>
      <c r="F25" s="4" t="s">
        <v>15</v>
      </c>
      <c r="G25" s="4">
        <f t="shared" si="1"/>
        <v>3.6500000000000004</v>
      </c>
      <c r="H25" s="4">
        <v>4</v>
      </c>
      <c r="I25" s="4">
        <f t="shared" si="2"/>
        <v>7.300000000000001</v>
      </c>
      <c r="J25" s="4">
        <v>7</v>
      </c>
    </row>
    <row r="26" spans="1:10" ht="16.5" customHeight="1">
      <c r="A26" s="6">
        <v>24</v>
      </c>
      <c r="B26" s="8" t="s">
        <v>35</v>
      </c>
      <c r="C26" s="6">
        <v>14</v>
      </c>
      <c r="D26" s="7">
        <v>47</v>
      </c>
      <c r="E26" s="7">
        <f aca="true" t="shared" si="4" ref="E26:E36">C26+D26</f>
        <v>61</v>
      </c>
      <c r="F26" s="4">
        <v>3</v>
      </c>
      <c r="G26" s="4">
        <f t="shared" si="1"/>
        <v>3.0500000000000003</v>
      </c>
      <c r="H26" s="4">
        <v>3</v>
      </c>
      <c r="I26" s="4">
        <f t="shared" si="2"/>
        <v>6.1000000000000005</v>
      </c>
      <c r="J26" s="4">
        <v>6</v>
      </c>
    </row>
    <row r="27" spans="1:10" ht="16.5" customHeight="1">
      <c r="A27" s="6">
        <v>25</v>
      </c>
      <c r="B27" s="8" t="s">
        <v>36</v>
      </c>
      <c r="C27" s="6">
        <v>29</v>
      </c>
      <c r="D27" s="7">
        <v>100</v>
      </c>
      <c r="E27" s="7">
        <f t="shared" si="4"/>
        <v>129</v>
      </c>
      <c r="F27" s="4">
        <v>7</v>
      </c>
      <c r="G27" s="4">
        <f t="shared" si="1"/>
        <v>6.45</v>
      </c>
      <c r="H27" s="4">
        <v>6</v>
      </c>
      <c r="I27" s="4">
        <f t="shared" si="2"/>
        <v>12.9</v>
      </c>
      <c r="J27" s="4">
        <v>13</v>
      </c>
    </row>
    <row r="28" spans="1:10" ht="16.5" customHeight="1">
      <c r="A28" s="6">
        <v>26</v>
      </c>
      <c r="B28" s="8" t="s">
        <v>37</v>
      </c>
      <c r="C28" s="6">
        <v>6</v>
      </c>
      <c r="D28" s="7">
        <v>26</v>
      </c>
      <c r="E28" s="7">
        <f t="shared" si="4"/>
        <v>32</v>
      </c>
      <c r="F28" s="4">
        <v>1</v>
      </c>
      <c r="G28" s="4">
        <f t="shared" si="1"/>
        <v>1.6</v>
      </c>
      <c r="H28" s="4">
        <v>2</v>
      </c>
      <c r="I28" s="4">
        <f t="shared" si="2"/>
        <v>3.2</v>
      </c>
      <c r="J28" s="4">
        <v>3</v>
      </c>
    </row>
    <row r="29" spans="1:10" ht="16.5" customHeight="1">
      <c r="A29" s="6">
        <v>27</v>
      </c>
      <c r="B29" s="8" t="s">
        <v>38</v>
      </c>
      <c r="C29" s="6">
        <v>4</v>
      </c>
      <c r="D29" s="7">
        <v>16</v>
      </c>
      <c r="E29" s="7">
        <f t="shared" si="4"/>
        <v>20</v>
      </c>
      <c r="F29" s="4">
        <v>1</v>
      </c>
      <c r="G29" s="4">
        <f t="shared" si="1"/>
        <v>1</v>
      </c>
      <c r="H29" s="4">
        <v>1</v>
      </c>
      <c r="I29" s="4">
        <f t="shared" si="2"/>
        <v>2</v>
      </c>
      <c r="J29" s="4">
        <v>2</v>
      </c>
    </row>
    <row r="30" spans="1:10" ht="16.5" customHeight="1">
      <c r="A30" s="6">
        <v>28</v>
      </c>
      <c r="B30" s="8" t="s">
        <v>39</v>
      </c>
      <c r="C30" s="6">
        <v>5</v>
      </c>
      <c r="D30" s="7">
        <v>22</v>
      </c>
      <c r="E30" s="7">
        <f t="shared" si="4"/>
        <v>27</v>
      </c>
      <c r="F30" s="4">
        <v>1</v>
      </c>
      <c r="G30" s="4">
        <f t="shared" si="1"/>
        <v>1.35</v>
      </c>
      <c r="H30" s="4">
        <v>1</v>
      </c>
      <c r="I30" s="4">
        <f t="shared" si="2"/>
        <v>2.7</v>
      </c>
      <c r="J30" s="4">
        <v>3</v>
      </c>
    </row>
    <row r="31" spans="1:10" ht="16.5" customHeight="1">
      <c r="A31" s="6">
        <v>29</v>
      </c>
      <c r="B31" s="8" t="s">
        <v>40</v>
      </c>
      <c r="C31" s="6">
        <v>2</v>
      </c>
      <c r="D31" s="7">
        <v>16</v>
      </c>
      <c r="E31" s="7">
        <f t="shared" si="4"/>
        <v>18</v>
      </c>
      <c r="F31" s="4" t="s">
        <v>15</v>
      </c>
      <c r="G31" s="4">
        <f t="shared" si="1"/>
        <v>0.9</v>
      </c>
      <c r="H31" s="4">
        <v>1</v>
      </c>
      <c r="I31" s="4">
        <f t="shared" si="2"/>
        <v>1.8</v>
      </c>
      <c r="J31" s="4">
        <v>2</v>
      </c>
    </row>
    <row r="32" spans="1:10" ht="16.5" customHeight="1">
      <c r="A32" s="6">
        <v>30</v>
      </c>
      <c r="B32" s="8" t="s">
        <v>41</v>
      </c>
      <c r="C32" s="6">
        <v>2</v>
      </c>
      <c r="D32" s="7">
        <v>20</v>
      </c>
      <c r="E32" s="7">
        <f t="shared" si="4"/>
        <v>22</v>
      </c>
      <c r="F32" s="4" t="s">
        <v>15</v>
      </c>
      <c r="G32" s="4">
        <f t="shared" si="1"/>
        <v>1.1</v>
      </c>
      <c r="H32" s="4">
        <v>1</v>
      </c>
      <c r="I32" s="4">
        <f t="shared" si="2"/>
        <v>2.2</v>
      </c>
      <c r="J32" s="4">
        <v>2</v>
      </c>
    </row>
    <row r="33" spans="1:10" s="2" customFormat="1" ht="16.5" customHeight="1">
      <c r="A33" s="9">
        <v>31</v>
      </c>
      <c r="B33" s="8" t="s">
        <v>42</v>
      </c>
      <c r="C33" s="9">
        <v>0</v>
      </c>
      <c r="D33" s="10">
        <v>4</v>
      </c>
      <c r="E33" s="10">
        <f t="shared" si="4"/>
        <v>4</v>
      </c>
      <c r="F33" s="4" t="s">
        <v>15</v>
      </c>
      <c r="G33" s="4">
        <f t="shared" si="1"/>
        <v>0.2</v>
      </c>
      <c r="H33" s="4">
        <v>0</v>
      </c>
      <c r="I33" s="4">
        <f t="shared" si="2"/>
        <v>0.4</v>
      </c>
      <c r="J33" s="4">
        <v>0</v>
      </c>
    </row>
    <row r="34" spans="1:10" ht="16.5" customHeight="1">
      <c r="A34" s="6">
        <v>32</v>
      </c>
      <c r="B34" s="8" t="s">
        <v>43</v>
      </c>
      <c r="C34" s="6">
        <v>0</v>
      </c>
      <c r="D34" s="7">
        <v>10</v>
      </c>
      <c r="E34" s="7">
        <f t="shared" si="4"/>
        <v>10</v>
      </c>
      <c r="F34" s="4" t="s">
        <v>15</v>
      </c>
      <c r="G34" s="4">
        <f t="shared" si="1"/>
        <v>0.5</v>
      </c>
      <c r="H34" s="4">
        <v>0</v>
      </c>
      <c r="I34" s="4">
        <f t="shared" si="2"/>
        <v>1</v>
      </c>
      <c r="J34" s="4">
        <v>1</v>
      </c>
    </row>
    <row r="35" spans="1:10" ht="16.5" customHeight="1">
      <c r="A35" s="6">
        <v>34</v>
      </c>
      <c r="B35" s="8" t="s">
        <v>44</v>
      </c>
      <c r="C35" s="6">
        <v>0</v>
      </c>
      <c r="D35" s="7">
        <v>12</v>
      </c>
      <c r="E35" s="7">
        <f t="shared" si="4"/>
        <v>12</v>
      </c>
      <c r="F35" s="4">
        <v>2</v>
      </c>
      <c r="G35" s="4">
        <f t="shared" si="1"/>
        <v>0.6000000000000001</v>
      </c>
      <c r="H35" s="4">
        <v>1</v>
      </c>
      <c r="I35" s="4">
        <f t="shared" si="2"/>
        <v>1.2000000000000002</v>
      </c>
      <c r="J35" s="4">
        <v>1</v>
      </c>
    </row>
    <row r="36" spans="1:10" ht="16.5" customHeight="1">
      <c r="A36" s="6">
        <v>35</v>
      </c>
      <c r="B36" s="8" t="s">
        <v>45</v>
      </c>
      <c r="C36" s="6">
        <v>25</v>
      </c>
      <c r="D36" s="7">
        <v>67</v>
      </c>
      <c r="E36" s="7">
        <f t="shared" si="4"/>
        <v>92</v>
      </c>
      <c r="F36" s="4">
        <v>2</v>
      </c>
      <c r="G36" s="4">
        <f t="shared" si="1"/>
        <v>4.6000000000000005</v>
      </c>
      <c r="H36" s="4">
        <v>5</v>
      </c>
      <c r="I36" s="4">
        <f t="shared" si="2"/>
        <v>9.200000000000001</v>
      </c>
      <c r="J36" s="4">
        <v>9</v>
      </c>
    </row>
    <row r="37" spans="1:10" ht="16.5" customHeight="1">
      <c r="A37" s="6">
        <v>33</v>
      </c>
      <c r="B37" s="8" t="s">
        <v>46</v>
      </c>
      <c r="C37" s="6">
        <v>10</v>
      </c>
      <c r="D37" s="7">
        <v>46</v>
      </c>
      <c r="E37" s="7">
        <v>56</v>
      </c>
      <c r="F37" s="4">
        <v>4</v>
      </c>
      <c r="G37" s="11">
        <v>3.9</v>
      </c>
      <c r="H37" s="11">
        <v>4</v>
      </c>
      <c r="I37" s="11">
        <v>7.8</v>
      </c>
      <c r="J37" s="11">
        <v>8</v>
      </c>
    </row>
    <row r="38" spans="1:10" ht="16.5" customHeight="1">
      <c r="A38" s="6">
        <v>36</v>
      </c>
      <c r="B38" s="8" t="s">
        <v>47</v>
      </c>
      <c r="C38" s="6">
        <v>2</v>
      </c>
      <c r="D38" s="7">
        <v>4</v>
      </c>
      <c r="E38" s="7">
        <f>C38+D38</f>
        <v>6</v>
      </c>
      <c r="F38" s="4" t="s">
        <v>15</v>
      </c>
      <c r="G38" s="12"/>
      <c r="H38" s="12"/>
      <c r="I38" s="12"/>
      <c r="J38" s="12"/>
    </row>
    <row r="39" spans="1:10" ht="16.5" customHeight="1">
      <c r="A39" s="6">
        <v>37</v>
      </c>
      <c r="B39" s="8" t="s">
        <v>48</v>
      </c>
      <c r="C39" s="6">
        <v>5</v>
      </c>
      <c r="D39" s="7">
        <v>7</v>
      </c>
      <c r="E39" s="7">
        <f>C39+D39</f>
        <v>12</v>
      </c>
      <c r="F39" s="4">
        <v>1</v>
      </c>
      <c r="G39" s="12"/>
      <c r="H39" s="12"/>
      <c r="I39" s="12"/>
      <c r="J39" s="12"/>
    </row>
    <row r="40" spans="1:10" ht="16.5" customHeight="1">
      <c r="A40" s="6">
        <v>38</v>
      </c>
      <c r="B40" s="8" t="s">
        <v>49</v>
      </c>
      <c r="C40" s="6">
        <v>2</v>
      </c>
      <c r="D40" s="7">
        <v>2</v>
      </c>
      <c r="E40" s="7">
        <f>C40+D40</f>
        <v>4</v>
      </c>
      <c r="F40" s="4" t="s">
        <v>15</v>
      </c>
      <c r="G40" s="13"/>
      <c r="H40" s="13"/>
      <c r="I40" s="13"/>
      <c r="J40" s="13"/>
    </row>
    <row r="41" spans="1:10" ht="27.75" customHeight="1">
      <c r="A41" s="6"/>
      <c r="B41" s="4" t="s">
        <v>50</v>
      </c>
      <c r="C41" s="14">
        <f>SUM(C3:C40)</f>
        <v>253</v>
      </c>
      <c r="D41" s="14">
        <f>SUM(D3:D40)</f>
        <v>1175</v>
      </c>
      <c r="E41" s="14">
        <f>SUM(E3:E40)</f>
        <v>1428</v>
      </c>
      <c r="F41" s="4">
        <v>72</v>
      </c>
      <c r="G41" s="4">
        <f t="shared" si="1"/>
        <v>71.4</v>
      </c>
      <c r="H41" s="4">
        <v>71</v>
      </c>
      <c r="I41" s="4">
        <f t="shared" si="2"/>
        <v>142.8</v>
      </c>
      <c r="J41" s="4">
        <v>142</v>
      </c>
    </row>
  </sheetData>
  <sheetProtection/>
  <autoFilter ref="A2:J41"/>
  <mergeCells count="5">
    <mergeCell ref="A1:J1"/>
    <mergeCell ref="G37:G40"/>
    <mergeCell ref="H37:H40"/>
    <mergeCell ref="I37:I40"/>
    <mergeCell ref="J37:J40"/>
  </mergeCells>
  <conditionalFormatting sqref="A2:A41">
    <cfRule type="expression" priority="1" dxfId="0" stopIfTrue="1">
      <formula>AND(COUNTIF($A$2:$A$41,A2)&gt;1,NOT(ISBLANK(A2)))</formula>
    </cfRule>
  </conditionalFormatting>
  <conditionalFormatting sqref="B38:B40">
    <cfRule type="expression" priority="2" dxfId="0" stopIfTrue="1">
      <formula>AND(COUNTIF($B$38:$B$40,B38)&gt;1,NOT(ISBLANK(B38)))</formula>
    </cfRule>
  </conditionalFormatting>
  <conditionalFormatting sqref="B2:B37 A1">
    <cfRule type="expression" priority="3" dxfId="0" stopIfTrue="1">
      <formula>AND(COUNTIF($B$2:$B$37,A1)+COUNTIF($A$1,A1)&gt;1,NOT(ISBLANK(A1)))</formula>
    </cfRule>
  </conditionalFormatting>
  <printOptions/>
  <pageMargins left="0.19652777777777777" right="0.19652777777777777" top="1" bottom="1" header="0.5" footer="0.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已矣</cp:lastModifiedBy>
  <dcterms:created xsi:type="dcterms:W3CDTF">2021-10-14T08:19:25Z</dcterms:created>
  <dcterms:modified xsi:type="dcterms:W3CDTF">2021-10-15T12:11:17Z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90090B794F624BD28373829670FFC02C</vt:lpwstr>
  </property>
  <property fmtid="{D5CDD505-2E9C-101B-9397-08002B2CF9AE}" pid="4" name="KSOProductBuildV">
    <vt:lpwstr>2052-11.1.0.10314</vt:lpwstr>
  </property>
</Properties>
</file>